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3 TRIM 23/Mapas finais/temp/"/>
    </mc:Choice>
  </mc:AlternateContent>
  <xr:revisionPtr revIDLastSave="341" documentId="13_ncr:1_{7D9A75A7-73E3-48AC-BB5E-7E6025FC3287}" xr6:coauthVersionLast="47" xr6:coauthVersionMax="47" xr10:uidLastSave="{17720A21-B6C3-4A8A-81EF-A01D2F4250B9}"/>
  <bookViews>
    <workbookView xWindow="-120" yWindow="-120" windowWidth="21840" windowHeight="13020" xr2:uid="{00000000-000D-0000-FFFF-FFFF00000000}"/>
  </bookViews>
  <sheets>
    <sheet name="Mapa Imobiliario - Prod" sheetId="10" r:id="rId1"/>
    <sheet name="Mapa Imobiliario - Tipo Locat." sheetId="9" r:id="rId2"/>
    <sheet name="Mapa Imobiliario - Tipo Imovel " sheetId="8" r:id="rId3"/>
  </sheets>
  <definedNames>
    <definedName name="_xlnm.Print_Area" localSheetId="0">'Mapa Imobiliario - Prod'!$B$1:$H$9</definedName>
    <definedName name="_xlnm.Print_Area" localSheetId="1">'Mapa Imobiliario - Tipo Locat.'!$B$1:$S$12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9" l="1"/>
  <c r="P10" i="9"/>
  <c r="I10" i="9" l="1"/>
  <c r="H10" i="9"/>
  <c r="H17" i="8"/>
  <c r="H15" i="8"/>
  <c r="H14" i="8"/>
  <c r="H13" i="8"/>
  <c r="H12" i="8"/>
  <c r="H11" i="8"/>
  <c r="H10" i="8"/>
  <c r="G17" i="8"/>
  <c r="G15" i="8"/>
  <c r="G14" i="8"/>
  <c r="G13" i="8"/>
  <c r="G12" i="8"/>
  <c r="G11" i="8"/>
  <c r="G10" i="8"/>
  <c r="F18" i="8" l="1"/>
  <c r="E18" i="8"/>
  <c r="D18" i="8"/>
  <c r="C18" i="8"/>
  <c r="G18" i="8" s="1"/>
  <c r="R10" i="9" l="1"/>
  <c r="S10" i="9"/>
  <c r="H18" i="8"/>
</calcChain>
</file>

<file path=xl/sharedStrings.xml><?xml version="1.0" encoding="utf-8"?>
<sst xmlns="http://schemas.openxmlformats.org/spreadsheetml/2006/main" count="68" uniqueCount="32">
  <si>
    <t>Nº.Cont</t>
  </si>
  <si>
    <t>Valor</t>
  </si>
  <si>
    <t>POR TIPO DE IMÓVEIS</t>
  </si>
  <si>
    <t>A L F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</si>
  <si>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</si>
  <si>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TOTAL ACUMULADO</t>
  </si>
  <si>
    <t>Empresas, Entid. Públicas</t>
  </si>
  <si>
    <t>Particulares, Prof.Liberais</t>
  </si>
  <si>
    <t>Peso %</t>
  </si>
  <si>
    <t>Total</t>
  </si>
  <si>
    <r>
      <rPr>
        <b/>
        <sz val="16"/>
        <rFont val="Arial"/>
        <family val="2"/>
      </rPr>
      <t xml:space="preserve">∆ </t>
    </r>
    <r>
      <rPr>
        <b/>
        <sz val="12"/>
        <rFont val="Arial"/>
        <family val="2"/>
      </rPr>
      <t xml:space="preserve">
ACUM.
Valor</t>
    </r>
  </si>
  <si>
    <t>PRODUÇÃO  IMOBILIÁRIA</t>
  </si>
  <si>
    <t xml:space="preserve">  - Imóveis Industriais</t>
  </si>
  <si>
    <t xml:space="preserve">  - Imóveis Comerciais</t>
  </si>
  <si>
    <t xml:space="preserve">  - Imóveis Escritório</t>
  </si>
  <si>
    <t xml:space="preserve">  - Hóteis e Lazer</t>
  </si>
  <si>
    <t xml:space="preserve">  - Habitacionais</t>
  </si>
  <si>
    <t xml:space="preserve">  - Serviços Públicos</t>
  </si>
  <si>
    <t xml:space="preserve">  - Serviços de Saúde e Educação Privados</t>
  </si>
  <si>
    <t xml:space="preserve">  - Outros</t>
  </si>
  <si>
    <t xml:space="preserve">∆ </t>
  </si>
  <si>
    <t>(ACUMULADO)</t>
  </si>
  <si>
    <t>PRODUÇÃO LEASING IMOBILIÁRIA - POR TIPO DE IMÓVEIS</t>
  </si>
  <si>
    <t>VALOR ACUMULADO ASSOCIADAS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</si>
  <si>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</si>
  <si>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Nº Cont.</t>
  </si>
  <si>
    <t>V. Médio</t>
  </si>
  <si>
    <t>(VALORES DISPONÍVEIS À DATA - ACUMULADO)</t>
  </si>
  <si>
    <t>3º TRIMESTRE  2023</t>
  </si>
  <si>
    <t>3º TRIMESTRE  2022</t>
  </si>
  <si>
    <t>3º TRIMESTRE 2022</t>
  </si>
  <si>
    <t xml:space="preserve">3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</si>
</sst>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gray0625">
        <fgColor indexed="26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3" fontId="15" fillId="3" borderId="26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" fillId="4" borderId="34" xfId="0" applyNumberFormat="1" applyFont="1" applyFill="1" applyBorder="1" applyAlignment="1">
      <alignment horizontal="center" vertical="center"/>
    </xf>
    <xf numFmtId="17" fontId="1" fillId="4" borderId="29" xfId="0" applyNumberFormat="1" applyFont="1" applyFill="1" applyBorder="1" applyAlignment="1">
      <alignment horizontal="center" vertical="center"/>
    </xf>
    <xf numFmtId="17" fontId="1" fillId="4" borderId="32" xfId="0" applyNumberFormat="1" applyFont="1" applyFill="1" applyBorder="1" applyAlignment="1">
      <alignment horizontal="center" vertical="center"/>
    </xf>
    <xf numFmtId="17" fontId="1" fillId="4" borderId="3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1F2675F9-02EC-4D29-A3EE-9236CF7BF73C}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A629-9A08-452E-B26F-6D3067ABCCF6}">
  <sheetPr>
    <pageSetUpPr fitToPage="1"/>
  </sheetPr>
  <dimension ref="B2:I11"/>
  <sheetViews>
    <sheetView tabSelected="1" topLeftCell="A2" zoomScale="115" zoomScaleNormal="115" workbookViewId="0">
      <selection activeCell="E10" sqref="E10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9.7109375" style="1" customWidth="1"/>
    <col min="8" max="8" width="12.140625" style="1" bestFit="1" customWidth="1"/>
    <col min="9" max="16384" width="8.85546875" style="1"/>
  </cols>
  <sheetData>
    <row r="2" spans="2:9" ht="63.6" customHeight="1" x14ac:dyDescent="0.2">
      <c r="B2" s="57" t="s">
        <v>3</v>
      </c>
      <c r="C2" s="57"/>
      <c r="D2" s="57"/>
      <c r="E2" s="57"/>
      <c r="F2" s="57"/>
      <c r="G2" s="57"/>
      <c r="H2" s="57"/>
    </row>
    <row r="3" spans="2:9" ht="34.9" customHeight="1" x14ac:dyDescent="0.2">
      <c r="B3" s="52"/>
    </row>
    <row r="4" spans="2:9" ht="43.15" customHeight="1" x14ac:dyDescent="0.2">
      <c r="B4" s="58" t="s">
        <v>11</v>
      </c>
      <c r="C4" s="58"/>
      <c r="D4" s="58"/>
      <c r="E4" s="58"/>
      <c r="F4" s="58"/>
      <c r="G4" s="58"/>
      <c r="H4" s="58"/>
      <c r="I4" s="2"/>
    </row>
    <row r="5" spans="2:9" ht="27" customHeight="1" x14ac:dyDescent="0.2">
      <c r="B5" s="59" t="s">
        <v>21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54" t="s">
        <v>23</v>
      </c>
      <c r="C7" s="55"/>
      <c r="D7" s="55"/>
      <c r="E7" s="55"/>
      <c r="F7" s="55"/>
      <c r="G7" s="55"/>
      <c r="H7" s="56"/>
    </row>
    <row r="8" spans="2:9" ht="34.9" customHeight="1" x14ac:dyDescent="0.2">
      <c r="B8" s="60" t="s">
        <v>28</v>
      </c>
      <c r="C8" s="61"/>
      <c r="D8" s="62"/>
      <c r="E8" s="63" t="s">
        <v>29</v>
      </c>
      <c r="F8" s="61"/>
      <c r="G8" s="62"/>
      <c r="H8" s="53" t="s">
        <v>24</v>
      </c>
    </row>
    <row r="9" spans="2:9" ht="42" customHeight="1" thickBot="1" x14ac:dyDescent="0.25">
      <c r="B9" s="45" t="s">
        <v>25</v>
      </c>
      <c r="C9" s="43" t="s">
        <v>1</v>
      </c>
      <c r="D9" s="44" t="s">
        <v>26</v>
      </c>
      <c r="E9" s="42" t="s">
        <v>25</v>
      </c>
      <c r="F9" s="43" t="s">
        <v>1</v>
      </c>
      <c r="G9" s="44" t="s">
        <v>26</v>
      </c>
      <c r="H9" s="46" t="s">
        <v>1</v>
      </c>
    </row>
    <row r="10" spans="2:9" ht="31.5" customHeight="1" thickBot="1" x14ac:dyDescent="0.25">
      <c r="B10" s="48">
        <v>1241</v>
      </c>
      <c r="C10" s="49">
        <v>466680.516</v>
      </c>
      <c r="D10" s="50">
        <v>376.05198710717161</v>
      </c>
      <c r="E10" s="51">
        <v>1525</v>
      </c>
      <c r="F10" s="49">
        <v>571403.42399999988</v>
      </c>
      <c r="G10" s="50">
        <v>374.6907698360655</v>
      </c>
      <c r="H10" s="47">
        <v>-0.18327315448498241</v>
      </c>
    </row>
    <row r="11" spans="2:9" ht="13.5" thickTop="1" x14ac:dyDescent="0.2"/>
  </sheetData>
  <mergeCells count="6">
    <mergeCell ref="B7:H7"/>
    <mergeCell ref="B2:H2"/>
    <mergeCell ref="B4:H4"/>
    <mergeCell ref="B5:H5"/>
    <mergeCell ref="B8:D8"/>
    <mergeCell ref="E8:G8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27CB-EFA4-4C36-AF40-004C9D581B11}">
  <sheetPr>
    <pageSetUpPr fitToPage="1"/>
  </sheetPr>
  <dimension ref="B2:T15"/>
  <sheetViews>
    <sheetView topLeftCell="A2" zoomScale="85" zoomScaleNormal="85" workbookViewId="0">
      <selection activeCell="Q11" sqref="Q11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8" width="9.7109375" style="1" customWidth="1"/>
    <col min="9" max="9" width="13.7109375" style="1" customWidth="1"/>
    <col min="10" max="10" width="9.7109375" style="1" customWidth="1"/>
    <col min="11" max="11" width="13.7109375" style="1" customWidth="1"/>
    <col min="12" max="13" width="9.7109375" style="1" customWidth="1"/>
    <col min="14" max="14" width="13.7109375" style="1" customWidth="1"/>
    <col min="15" max="16" width="9.7109375" style="1" customWidth="1"/>
    <col min="17" max="17" width="13.7109375" style="1" customWidth="1"/>
    <col min="18" max="18" width="11.28515625" style="1" customWidth="1"/>
    <col min="19" max="19" width="14.85546875" style="1" customWidth="1"/>
    <col min="20" max="16384" width="8.85546875" style="1"/>
  </cols>
  <sheetData>
    <row r="2" spans="2:20" ht="63.6" customHeight="1" x14ac:dyDescent="0.2"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20" ht="34.9" customHeight="1" x14ac:dyDescent="0.2"/>
    <row r="4" spans="2:20" ht="43.15" customHeight="1" x14ac:dyDescent="0.2">
      <c r="B4" s="58" t="s">
        <v>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"/>
    </row>
    <row r="5" spans="2:20" ht="27" customHeight="1" x14ac:dyDescent="0.2"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2:20" ht="27.6" customHeight="1" thickBot="1" x14ac:dyDescent="0.25">
      <c r="S6" s="3" t="s">
        <v>4</v>
      </c>
    </row>
    <row r="7" spans="2:20" ht="52.9" customHeight="1" thickTop="1" x14ac:dyDescent="0.2">
      <c r="B7" s="72" t="s">
        <v>28</v>
      </c>
      <c r="C7" s="73"/>
      <c r="D7" s="73"/>
      <c r="E7" s="73"/>
      <c r="F7" s="73"/>
      <c r="G7" s="73"/>
      <c r="H7" s="73"/>
      <c r="I7" s="74"/>
      <c r="J7" s="75" t="s">
        <v>30</v>
      </c>
      <c r="K7" s="73"/>
      <c r="L7" s="73"/>
      <c r="M7" s="73"/>
      <c r="N7" s="73"/>
      <c r="O7" s="73"/>
      <c r="P7" s="73"/>
      <c r="Q7" s="76"/>
      <c r="R7" s="66" t="s">
        <v>10</v>
      </c>
      <c r="S7" s="67"/>
    </row>
    <row r="8" spans="2:20" ht="34.9" customHeight="1" x14ac:dyDescent="0.2">
      <c r="B8" s="70" t="s">
        <v>6</v>
      </c>
      <c r="C8" s="71"/>
      <c r="D8" s="71"/>
      <c r="E8" s="64" t="s">
        <v>7</v>
      </c>
      <c r="F8" s="64"/>
      <c r="G8" s="64"/>
      <c r="H8" s="64" t="s">
        <v>9</v>
      </c>
      <c r="I8" s="77"/>
      <c r="J8" s="78" t="s">
        <v>6</v>
      </c>
      <c r="K8" s="71"/>
      <c r="L8" s="71"/>
      <c r="M8" s="64" t="s">
        <v>7</v>
      </c>
      <c r="N8" s="64"/>
      <c r="O8" s="64"/>
      <c r="P8" s="64" t="s">
        <v>9</v>
      </c>
      <c r="Q8" s="65"/>
      <c r="R8" s="68"/>
      <c r="S8" s="69"/>
    </row>
    <row r="9" spans="2:20" ht="28.9" customHeight="1" x14ac:dyDescent="0.2">
      <c r="B9" s="4" t="s">
        <v>0</v>
      </c>
      <c r="C9" s="5" t="s">
        <v>1</v>
      </c>
      <c r="D9" s="6" t="s">
        <v>8</v>
      </c>
      <c r="E9" s="5" t="s">
        <v>0</v>
      </c>
      <c r="F9" s="5" t="s">
        <v>1</v>
      </c>
      <c r="G9" s="6" t="s">
        <v>8</v>
      </c>
      <c r="H9" s="5" t="s">
        <v>0</v>
      </c>
      <c r="I9" s="10" t="s">
        <v>1</v>
      </c>
      <c r="J9" s="13" t="s">
        <v>0</v>
      </c>
      <c r="K9" s="5" t="s">
        <v>1</v>
      </c>
      <c r="L9" s="6" t="s">
        <v>8</v>
      </c>
      <c r="M9" s="5" t="s">
        <v>0</v>
      </c>
      <c r="N9" s="5" t="s">
        <v>1</v>
      </c>
      <c r="O9" s="6" t="s">
        <v>8</v>
      </c>
      <c r="P9" s="5" t="s">
        <v>0</v>
      </c>
      <c r="Q9" s="14" t="s">
        <v>1</v>
      </c>
      <c r="R9" s="12" t="s">
        <v>0</v>
      </c>
      <c r="S9" s="7" t="s">
        <v>1</v>
      </c>
    </row>
    <row r="10" spans="2:20" ht="61.15" customHeight="1" thickBot="1" x14ac:dyDescent="0.25">
      <c r="B10" s="8">
        <v>1011</v>
      </c>
      <c r="C10" s="9">
        <v>404284.44999999995</v>
      </c>
      <c r="D10" s="21">
        <v>0.86629811217573938</v>
      </c>
      <c r="E10" s="9">
        <v>117</v>
      </c>
      <c r="F10" s="9">
        <v>19102.650000000001</v>
      </c>
      <c r="G10" s="21">
        <v>4.093303522446607E-2</v>
      </c>
      <c r="H10" s="9">
        <f>B10+E10</f>
        <v>1128</v>
      </c>
      <c r="I10" s="11">
        <f>C10+F10</f>
        <v>423387.1</v>
      </c>
      <c r="J10" s="15">
        <v>1250</v>
      </c>
      <c r="K10" s="9">
        <v>531864.5</v>
      </c>
      <c r="L10" s="21">
        <v>0.93080383781529474</v>
      </c>
      <c r="M10" s="9">
        <v>180</v>
      </c>
      <c r="N10" s="9">
        <v>27112.2</v>
      </c>
      <c r="O10" s="21">
        <v>4.7448438110864397E-2</v>
      </c>
      <c r="P10" s="9">
        <f>J10+M10</f>
        <v>1430</v>
      </c>
      <c r="Q10" s="16">
        <f>K10+N10</f>
        <v>558976.69999999995</v>
      </c>
      <c r="R10" s="26">
        <f>(H10-P10)/P10</f>
        <v>-0.21118881118881119</v>
      </c>
      <c r="S10" s="27">
        <f>(I10-Q10)/Q10</f>
        <v>-0.24256753456807767</v>
      </c>
    </row>
    <row r="11" spans="2:20" ht="13.15" customHeight="1" thickTop="1" x14ac:dyDescent="0.2"/>
    <row r="13" spans="2:20" x14ac:dyDescent="0.2">
      <c r="H13" s="22"/>
      <c r="I13" s="23"/>
      <c r="P13" s="24"/>
      <c r="Q13" s="25"/>
      <c r="R13" s="28"/>
      <c r="S13" s="28"/>
    </row>
    <row r="15" spans="2:20" x14ac:dyDescent="0.2">
      <c r="I15" s="30"/>
      <c r="Q15" s="29"/>
    </row>
  </sheetData>
  <mergeCells count="12">
    <mergeCell ref="B2:S2"/>
    <mergeCell ref="B4:S4"/>
    <mergeCell ref="P8:Q8"/>
    <mergeCell ref="R7:S8"/>
    <mergeCell ref="B8:D8"/>
    <mergeCell ref="E8:G8"/>
    <mergeCell ref="B7:I7"/>
    <mergeCell ref="J7:Q7"/>
    <mergeCell ref="H8:I8"/>
    <mergeCell ref="J8:L8"/>
    <mergeCell ref="M8:O8"/>
    <mergeCell ref="B5:S5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3EB0-DC4B-42B6-A6A2-A21C54E11765}">
  <sheetPr>
    <pageSetUpPr fitToPage="1"/>
  </sheetPr>
  <dimension ref="B2:I19"/>
  <sheetViews>
    <sheetView zoomScale="70" zoomScaleNormal="70" workbookViewId="0">
      <selection activeCell="B4" sqref="B4:H4"/>
    </sheetView>
  </sheetViews>
  <sheetFormatPr defaultColWidth="8.85546875" defaultRowHeight="12.75" x14ac:dyDescent="0.2"/>
  <cols>
    <col min="1" max="1" width="5.85546875" style="1" customWidth="1"/>
    <col min="2" max="2" width="40.28515625" style="1" customWidth="1"/>
    <col min="3" max="3" width="11.28515625" style="1" customWidth="1"/>
    <col min="4" max="4" width="14" style="1" customWidth="1"/>
    <col min="5" max="5" width="11.42578125" style="1" customWidth="1"/>
    <col min="6" max="6" width="13.85546875" style="1" customWidth="1"/>
    <col min="7" max="7" width="11.140625" style="1" customWidth="1"/>
    <col min="8" max="8" width="14.85546875" style="1" customWidth="1"/>
    <col min="9" max="16384" width="8.85546875" style="1"/>
  </cols>
  <sheetData>
    <row r="2" spans="2:9" ht="63.6" customHeight="1" x14ac:dyDescent="0.2">
      <c r="B2" s="57" t="s">
        <v>3</v>
      </c>
      <c r="C2" s="57"/>
      <c r="D2" s="57"/>
      <c r="E2" s="57"/>
      <c r="F2" s="57"/>
      <c r="G2" s="57"/>
      <c r="H2" s="57"/>
    </row>
    <row r="3" spans="2:9" ht="16.899999999999999" customHeight="1" x14ac:dyDescent="0.2"/>
    <row r="4" spans="2:9" ht="43.15" customHeight="1" x14ac:dyDescent="0.2">
      <c r="B4" s="58" t="s">
        <v>22</v>
      </c>
      <c r="C4" s="58"/>
      <c r="D4" s="58"/>
      <c r="E4" s="58"/>
      <c r="F4" s="58"/>
      <c r="G4" s="58"/>
      <c r="H4" s="58"/>
      <c r="I4" s="2"/>
    </row>
    <row r="5" spans="2:9" ht="27" customHeight="1" x14ac:dyDescent="0.2">
      <c r="B5" s="59" t="s">
        <v>27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82" t="s">
        <v>31</v>
      </c>
      <c r="C7" s="83"/>
      <c r="D7" s="83"/>
      <c r="E7" s="83"/>
      <c r="F7" s="83"/>
      <c r="G7" s="83"/>
      <c r="H7" s="84"/>
    </row>
    <row r="8" spans="2:9" ht="27.75" customHeight="1" x14ac:dyDescent="0.2">
      <c r="B8" s="79" t="s">
        <v>2</v>
      </c>
      <c r="C8" s="85">
        <v>2023</v>
      </c>
      <c r="D8" s="85"/>
      <c r="E8" s="85">
        <v>2022</v>
      </c>
      <c r="F8" s="85"/>
      <c r="G8" s="80" t="s">
        <v>20</v>
      </c>
      <c r="H8" s="81"/>
    </row>
    <row r="9" spans="2:9" ht="29.25" customHeight="1" x14ac:dyDescent="0.2">
      <c r="B9" s="79"/>
      <c r="C9" s="5" t="s">
        <v>0</v>
      </c>
      <c r="D9" s="5" t="s">
        <v>1</v>
      </c>
      <c r="E9" s="5" t="s">
        <v>0</v>
      </c>
      <c r="F9" s="5" t="s">
        <v>1</v>
      </c>
      <c r="G9" s="5" t="s">
        <v>0</v>
      </c>
      <c r="H9" s="7" t="s">
        <v>1</v>
      </c>
    </row>
    <row r="10" spans="2:9" ht="30" customHeight="1" x14ac:dyDescent="0.2">
      <c r="B10" s="18" t="s">
        <v>12</v>
      </c>
      <c r="C10" s="31"/>
      <c r="D10" s="31"/>
      <c r="E10" s="6"/>
      <c r="F10" s="31"/>
      <c r="G10" s="37" t="e">
        <f>C10/E10-1</f>
        <v>#DIV/0!</v>
      </c>
      <c r="H10" s="36" t="e">
        <f>D10/F10-1</f>
        <v>#DIV/0!</v>
      </c>
    </row>
    <row r="11" spans="2:9" ht="30" customHeight="1" x14ac:dyDescent="0.2">
      <c r="B11" s="18" t="s">
        <v>13</v>
      </c>
      <c r="C11" s="31"/>
      <c r="D11" s="31"/>
      <c r="E11" s="6"/>
      <c r="F11" s="31"/>
      <c r="G11" s="37" t="e">
        <f t="shared" ref="G11:G18" si="0">C11/E11-1</f>
        <v>#DIV/0!</v>
      </c>
      <c r="H11" s="36" t="e">
        <f t="shared" ref="H11:H18" si="1">D11/F11-1</f>
        <v>#DIV/0!</v>
      </c>
    </row>
    <row r="12" spans="2:9" ht="30" customHeight="1" x14ac:dyDescent="0.2">
      <c r="B12" s="18" t="s">
        <v>14</v>
      </c>
      <c r="C12" s="31"/>
      <c r="D12" s="31"/>
      <c r="E12" s="31"/>
      <c r="F12" s="31"/>
      <c r="G12" s="37" t="e">
        <f t="shared" si="0"/>
        <v>#DIV/0!</v>
      </c>
      <c r="H12" s="36" t="e">
        <f t="shared" si="1"/>
        <v>#DIV/0!</v>
      </c>
    </row>
    <row r="13" spans="2:9" ht="30" customHeight="1" x14ac:dyDescent="0.2">
      <c r="B13" s="18" t="s">
        <v>15</v>
      </c>
      <c r="C13" s="31"/>
      <c r="D13" s="31"/>
      <c r="E13" s="6"/>
      <c r="F13" s="31"/>
      <c r="G13" s="37" t="e">
        <f t="shared" si="0"/>
        <v>#DIV/0!</v>
      </c>
      <c r="H13" s="36" t="e">
        <f t="shared" si="1"/>
        <v>#DIV/0!</v>
      </c>
    </row>
    <row r="14" spans="2:9" ht="30" customHeight="1" x14ac:dyDescent="0.2">
      <c r="B14" s="18" t="s">
        <v>16</v>
      </c>
      <c r="C14" s="31"/>
      <c r="D14" s="31"/>
      <c r="E14" s="31"/>
      <c r="F14" s="31"/>
      <c r="G14" s="37" t="e">
        <f t="shared" si="0"/>
        <v>#DIV/0!</v>
      </c>
      <c r="H14" s="36" t="e">
        <f t="shared" si="1"/>
        <v>#DIV/0!</v>
      </c>
    </row>
    <row r="15" spans="2:9" ht="30" customHeight="1" x14ac:dyDescent="0.2">
      <c r="B15" s="18" t="s">
        <v>17</v>
      </c>
      <c r="C15" s="31"/>
      <c r="D15" s="31"/>
      <c r="E15" s="6"/>
      <c r="F15" s="31"/>
      <c r="G15" s="37" t="e">
        <f t="shared" si="0"/>
        <v>#DIV/0!</v>
      </c>
      <c r="H15" s="36" t="e">
        <f t="shared" si="1"/>
        <v>#DIV/0!</v>
      </c>
    </row>
    <row r="16" spans="2:9" ht="30" customHeight="1" x14ac:dyDescent="0.2">
      <c r="B16" s="19" t="s">
        <v>18</v>
      </c>
      <c r="C16" s="31"/>
      <c r="D16" s="31"/>
      <c r="E16" s="6"/>
      <c r="F16" s="31"/>
      <c r="G16" s="37">
        <v>0</v>
      </c>
      <c r="H16" s="36">
        <v>0</v>
      </c>
    </row>
    <row r="17" spans="2:8" ht="30" customHeight="1" thickBot="1" x14ac:dyDescent="0.25">
      <c r="B17" s="20" t="s">
        <v>19</v>
      </c>
      <c r="C17" s="32"/>
      <c r="D17" s="32"/>
      <c r="E17" s="33"/>
      <c r="F17" s="32"/>
      <c r="G17" s="38" t="e">
        <f t="shared" si="0"/>
        <v>#DIV/0!</v>
      </c>
      <c r="H17" s="41" t="e">
        <f t="shared" si="1"/>
        <v>#DIV/0!</v>
      </c>
    </row>
    <row r="18" spans="2:8" ht="30" customHeight="1" thickBot="1" x14ac:dyDescent="0.25">
      <c r="B18" s="17" t="s">
        <v>5</v>
      </c>
      <c r="C18" s="34">
        <f>SUM(C10:C17)</f>
        <v>0</v>
      </c>
      <c r="D18" s="34">
        <f>SUM(D10:D17)</f>
        <v>0</v>
      </c>
      <c r="E18" s="35">
        <f>SUM(E10:E17)</f>
        <v>0</v>
      </c>
      <c r="F18" s="34">
        <f>SUM(F10:F17)</f>
        <v>0</v>
      </c>
      <c r="G18" s="39" t="e">
        <f t="shared" si="0"/>
        <v>#DIV/0!</v>
      </c>
      <c r="H18" s="40" t="e">
        <f t="shared" si="1"/>
        <v>#DIV/0!</v>
      </c>
    </row>
    <row r="19" spans="2:8" ht="13.5" thickTop="1" x14ac:dyDescent="0.2"/>
  </sheetData>
  <mergeCells count="8">
    <mergeCell ref="B8:B9"/>
    <mergeCell ref="G8:H8"/>
    <mergeCell ref="B2:H2"/>
    <mergeCell ref="B4:H4"/>
    <mergeCell ref="B7:H7"/>
    <mergeCell ref="C8:D8"/>
    <mergeCell ref="E8:F8"/>
    <mergeCell ref="B5:H5"/>
  </mergeCells>
  <printOptions horizontalCentered="1"/>
  <pageMargins left="0.51181102362204722" right="0.47244094488188981" top="1.4173228346456694" bottom="0.15748031496062992" header="0" footer="0"/>
  <pageSetup paperSize="9" scale="78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Props1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CCEE7-73CC-4CBD-9FE8-D852FCD8A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27E14-9564-479E-8B64-DE00F17695FD}">
  <ds:schemaRefs>
    <ds:schemaRef ds:uri="http://schemas.microsoft.com/office/2006/metadata/properties"/>
    <ds:schemaRef ds:uri="http://schemas.microsoft.com/office/infopath/2007/PartnerControls"/>
    <ds:schemaRef ds:uri="02b43947-eade-4cad-8c29-0ac7bba0cfb6"/>
    <ds:schemaRef ds:uri="5caade65-2151-49a1-bae9-a94299d05e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Mapa Imobiliario - Prod</vt:lpstr>
      <vt:lpstr>Mapa Imobiliario - Tipo Locat.</vt:lpstr>
      <vt:lpstr>Mapa Imobiliario - Tipo Imovel </vt:lpstr>
      <vt:lpstr>'Mapa Imobiliario - Prod'!Área_de_Impressão</vt:lpstr>
      <vt:lpstr>'Mapa Imobiliario - Tipo Locat.'!Área_de_Impressão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Vania Monteiro</cp:lastModifiedBy>
  <cp:lastPrinted>2023-05-30T09:17:23Z</cp:lastPrinted>
  <dcterms:created xsi:type="dcterms:W3CDTF">2006-02-02T10:42:17Z</dcterms:created>
  <dcterms:modified xsi:type="dcterms:W3CDTF">2023-12-29T13:54:26Z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